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7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<sst xmlns="http://schemas.openxmlformats.org/spreadsheetml/2006/main" count="23" uniqueCount="20">
  <si>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Weight and Balance Sheet</t>
  </si>
  <si>
    <t>DG-505 ELAN Orion</t>
  </si>
  <si>
    <t>Fuselage, H-Tail</t>
  </si>
  <si>
    <t>Cockpit (Rear)</t>
  </si>
  <si>
    <t>Cockpit (Front)</t>
  </si>
  <si>
    <t>Inner Wing (Left)</t>
  </si>
  <si>
    <t>Outer Wing (Left)</t>
  </si>
  <si>
    <t>Outer Wing (Right)</t>
  </si>
  <si>
    <t>Inner Wing (Right)</t>
  </si>
  <si>
    <t>Joiner Set</t>
  </si>
  <si>
    <t>C.G. point</t>
  </si>
  <si>
    <t>Main Gear</t>
  </si>
  <si>
    <t>Tail Gear</t>
  </si>
  <si>
    <t>WT(g)</t>
  </si>
  <si>
    <t>82mm from Center LE</t>
  </si>
  <si>
    <t>Nose Ballast Required</t>
  </si>
  <si>
    <t>TOTAL WT</t>
  </si>
  <si>
    <t>SUBTOTAL</t>
  </si>
  <si>
    <t>ARM(mm)</t>
  </si>
  <si>
    <t>Moment(g・mm）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</si>
</sst>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18.50390625" style="0" customWidth="1"/>
    <col min="2" max="2" width="10.50390625" style="0" customWidth="1"/>
    <col min="4" max="4" width="14.25390625" style="0" customWidth="1"/>
  </cols>
  <sheetData>
    <row r="1" spans="1:4" ht="13.5">
      <c r="A1" s="2" t="s">
        <v>0</v>
      </c>
      <c r="B1" s="2"/>
      <c r="C1" s="2"/>
      <c r="D1" s="2"/>
    </row>
    <row r="2" spans="1:4" ht="18.75">
      <c r="A2" s="3" t="s">
        <v>1</v>
      </c>
      <c r="B2" s="3"/>
      <c r="C2" s="3"/>
      <c r="D2" s="3"/>
    </row>
    <row r="4" spans="1:4" ht="13.5">
      <c r="A4" s="5"/>
      <c r="B4" s="6" t="s">
        <v>13</v>
      </c>
      <c r="C4" s="1"/>
      <c r="D4" s="1"/>
    </row>
    <row r="5" spans="1:4" ht="13.5">
      <c r="A5" s="5" t="s">
        <v>2</v>
      </c>
      <c r="B5" s="7">
        <v>1530</v>
      </c>
      <c r="C5" s="4"/>
      <c r="D5" s="4"/>
    </row>
    <row r="6" spans="1:4" ht="13.5">
      <c r="A6" s="5" t="s">
        <v>4</v>
      </c>
      <c r="B6" s="7"/>
      <c r="C6" s="4"/>
      <c r="D6" s="4"/>
    </row>
    <row r="7" spans="1:4" ht="13.5">
      <c r="A7" s="5" t="s">
        <v>3</v>
      </c>
      <c r="B7" s="7"/>
      <c r="C7" s="4"/>
      <c r="D7" s="4"/>
    </row>
    <row r="8" spans="1:4" ht="13.5">
      <c r="A8" s="5" t="s">
        <v>5</v>
      </c>
      <c r="B8" s="7">
        <v>540</v>
      </c>
      <c r="C8" s="4"/>
      <c r="D8" s="4"/>
    </row>
    <row r="9" spans="1:4" ht="13.5">
      <c r="A9" s="5" t="s">
        <v>8</v>
      </c>
      <c r="B9" s="7">
        <v>570</v>
      </c>
      <c r="C9" s="4"/>
      <c r="D9" s="4"/>
    </row>
    <row r="10" spans="1:4" ht="13.5">
      <c r="A10" s="5" t="s">
        <v>6</v>
      </c>
      <c r="B10" s="7">
        <v>295</v>
      </c>
      <c r="C10" s="4"/>
      <c r="D10" s="4"/>
    </row>
    <row r="11" spans="1:4" ht="13.5">
      <c r="A11" s="5" t="s">
        <v>7</v>
      </c>
      <c r="B11" s="7">
        <v>315</v>
      </c>
      <c r="C11" s="4"/>
      <c r="D11" s="4"/>
    </row>
    <row r="12" spans="1:4" ht="13.5">
      <c r="A12" s="5" t="s">
        <v>9</v>
      </c>
      <c r="B12" s="7">
        <v>170</v>
      </c>
      <c r="C12" s="4"/>
      <c r="D12" s="4"/>
    </row>
    <row r="13" spans="1:4" ht="13.5">
      <c r="A13" s="8" t="s">
        <v>17</v>
      </c>
      <c r="B13" s="7">
        <f>SUM(B5:B12)</f>
        <v>3420</v>
      </c>
      <c r="C13" s="4"/>
      <c r="D13" s="4"/>
    </row>
    <row r="14" spans="2:4" ht="13.5">
      <c r="B14" s="4"/>
      <c r="C14" s="4"/>
      <c r="D14" s="4"/>
    </row>
    <row r="15" spans="1:4" ht="13.5">
      <c r="A15" s="5"/>
      <c r="B15" s="6" t="s">
        <v>13</v>
      </c>
      <c r="C15" s="6" t="s">
        <v>18</v>
      </c>
      <c r="D15" s="6" t="s">
        <v>19</v>
      </c>
    </row>
    <row r="16" spans="1:4" ht="13.5">
      <c r="A16" s="5" t="s">
        <v>10</v>
      </c>
      <c r="B16" s="14" t="s">
        <v>14</v>
      </c>
      <c r="C16" s="2"/>
      <c r="D16" s="14"/>
    </row>
    <row r="17" spans="1:4" ht="13.5">
      <c r="A17" s="5" t="s">
        <v>11</v>
      </c>
      <c r="B17" s="7">
        <v>3040</v>
      </c>
      <c r="C17" s="7">
        <v>-30</v>
      </c>
      <c r="D17" s="7">
        <f>B17*C17</f>
        <v>-91200</v>
      </c>
    </row>
    <row r="18" spans="1:4" ht="13.5">
      <c r="A18" s="5" t="s">
        <v>12</v>
      </c>
      <c r="B18" s="7">
        <v>380</v>
      </c>
      <c r="C18" s="7">
        <v>990</v>
      </c>
      <c r="D18" s="7">
        <f>B18*C18</f>
        <v>376200</v>
      </c>
    </row>
    <row r="19" spans="1:4" ht="13.5">
      <c r="A19" s="5" t="s">
        <v>4</v>
      </c>
      <c r="B19" s="7"/>
      <c r="C19" s="7">
        <v>-360</v>
      </c>
      <c r="D19" s="7">
        <f>B19*C19</f>
        <v>0</v>
      </c>
    </row>
    <row r="20" spans="1:4" ht="14.25" thickBot="1">
      <c r="A20" s="5" t="s">
        <v>3</v>
      </c>
      <c r="B20" s="12"/>
      <c r="C20" s="7">
        <v>-50</v>
      </c>
      <c r="D20" s="7">
        <f>B20*C20</f>
        <v>0</v>
      </c>
    </row>
    <row r="21" spans="1:4" ht="15" thickBot="1" thickTop="1">
      <c r="A21" s="9" t="s">
        <v>15</v>
      </c>
      <c r="B21" s="13">
        <f>D21/C21</f>
        <v>483.0508474576271</v>
      </c>
      <c r="C21" s="11">
        <v>590</v>
      </c>
      <c r="D21" s="7">
        <f>SUM(D17:D20)</f>
        <v>285000</v>
      </c>
    </row>
    <row r="22" spans="1:4" ht="15" thickBot="1" thickTop="1">
      <c r="A22" s="10" t="s">
        <v>16</v>
      </c>
      <c r="B22" s="13">
        <f>SUM(B17:B21)</f>
        <v>3903.0508474576272</v>
      </c>
      <c r="C22" s="11"/>
      <c r="D22" s="7"/>
    </row>
    <row r="23" ht="14.25" thickTop="1"/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CIVIL</cp:lastModifiedBy>
  <dcterms:created xsi:type="dcterms:W3CDTF">2019-09-14T13:55:21Z</dcterms:created>
  <dcterms:modified xsi:type="dcterms:W3CDTF">2019-09-21T14:19:14Z</dcterms:modified>
  <cp:category/>
  <cp:version/>
  <cp:contentType/>
  <cp:contentStatus/>
</cp:coreProperties>
</file>